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_SBI\Marketing Blogs\"/>
    </mc:Choice>
  </mc:AlternateContent>
  <xr:revisionPtr revIDLastSave="0" documentId="13_ncr:1_{219C7953-AB36-429A-B10C-EC796EE59795}" xr6:coauthVersionLast="36" xr6:coauthVersionMax="36" xr10:uidLastSave="{00000000-0000-0000-0000-000000000000}"/>
  <bookViews>
    <workbookView xWindow="0" yWindow="0" windowWidth="16560" windowHeight="11010" xr2:uid="{6727862B-88E3-4B6B-94E5-4D2747A94A87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E9" i="1"/>
  <c r="E12" i="1" s="1"/>
  <c r="D9" i="1"/>
  <c r="D12" i="1" s="1"/>
  <c r="C16" i="1" l="1"/>
  <c r="C17" i="1" s="1"/>
  <c r="C18" i="1" s="1"/>
  <c r="C14" i="1"/>
  <c r="C15" i="1" s="1"/>
</calcChain>
</file>

<file path=xl/sharedStrings.xml><?xml version="1.0" encoding="utf-8"?>
<sst xmlns="http://schemas.openxmlformats.org/spreadsheetml/2006/main" count="23" uniqueCount="23">
  <si>
    <t>C Player Impact Analysis</t>
  </si>
  <si>
    <t>Inputs</t>
  </si>
  <si>
    <t>Average Quota per Sales Person</t>
  </si>
  <si>
    <t>Talent Distribution estimated (Current State vs Proposed)</t>
  </si>
  <si>
    <t>Prod. Multiplier Relative to C Player</t>
  </si>
  <si>
    <t>Current* Distrib. %</t>
  </si>
  <si>
    <t>Proposed* Distrib. %</t>
  </si>
  <si>
    <t>A Players</t>
  </si>
  <si>
    <t>B Players</t>
  </si>
  <si>
    <t>C Players</t>
  </si>
  <si>
    <t>Average Production Multiplier relative to a C player</t>
  </si>
  <si>
    <t>Effective increase in per head count Productivity from Current to Proposed State</t>
  </si>
  <si>
    <t>Additional Quota Retired from increase in Effective # Heads</t>
  </si>
  <si>
    <t>Proposed State # Heads to cover Current State**</t>
  </si>
  <si>
    <t>Redistributon of more A over C Players increases the sales production requiring less sales people as shown here.</t>
  </si>
  <si>
    <t>Enter Data Here</t>
  </si>
  <si>
    <t>Average Fully Loaded OTE per Sales Person (AFLOTE)</t>
  </si>
  <si>
    <t>Number of Heads Impacted (# HEADS)</t>
  </si>
  <si>
    <t>Headcount Cost Take out of Proposed State vs Current State**  #HEADS x FLOTE</t>
  </si>
  <si>
    <t>Effective # Heads Increase (Based on # SALES)</t>
  </si>
  <si>
    <t># Quota Carrying Sales People (# SALES)</t>
  </si>
  <si>
    <t xml:space="preserve">Redistributon of more A over C Players increases the sales production per SE with ability to close b14 more business. </t>
  </si>
  <si>
    <t xml:space="preserve">Redistributon of more A over C Players increases the sales production per SE with ability to close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</si>
</sst>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2" fillId="2" borderId="4" xfId="0" applyFont="1" applyFill="1" applyBorder="1"/>
    <xf numFmtId="0" fontId="0" fillId="2" borderId="0" xfId="0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0" fontId="2" fillId="2" borderId="6" xfId="0" applyFont="1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5" xfId="0" applyFill="1" applyBorder="1"/>
    <xf numFmtId="0" fontId="2" fillId="2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 wrapText="1"/>
    </xf>
    <xf numFmtId="9" fontId="2" fillId="3" borderId="0" xfId="2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3" borderId="6" xfId="0" applyFill="1" applyBorder="1" applyAlignment="1">
      <alignment vertical="center"/>
    </xf>
    <xf numFmtId="165" fontId="2" fillId="3" borderId="0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wrapText="1"/>
    </xf>
    <xf numFmtId="0" fontId="5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0" xfId="0" applyFont="1" applyBorder="1"/>
    <xf numFmtId="0" fontId="2" fillId="5" borderId="5" xfId="0" applyFont="1" applyFill="1" applyBorder="1"/>
    <xf numFmtId="164" fontId="2" fillId="5" borderId="5" xfId="1" applyNumberFormat="1" applyFont="1" applyFill="1" applyBorder="1"/>
    <xf numFmtId="0" fontId="2" fillId="0" borderId="14" xfId="0" applyFont="1" applyBorder="1"/>
    <xf numFmtId="164" fontId="2" fillId="5" borderId="9" xfId="1" applyNumberFormat="1" applyFont="1" applyFill="1" applyBorder="1"/>
    <xf numFmtId="0" fontId="0" fillId="0" borderId="15" xfId="0" applyBorder="1" applyAlignment="1">
      <alignment horizontal="center"/>
    </xf>
    <xf numFmtId="0" fontId="0" fillId="0" borderId="13" xfId="0" applyBorder="1"/>
    <xf numFmtId="0" fontId="0" fillId="0" borderId="0" xfId="0" applyBorder="1" applyAlignment="1">
      <alignment horizontal="center"/>
    </xf>
    <xf numFmtId="0" fontId="0" fillId="0" borderId="5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0" fillId="0" borderId="10" xfId="0" applyBorder="1"/>
    <xf numFmtId="0" fontId="0" fillId="0" borderId="0" xfId="0" applyBorder="1"/>
    <xf numFmtId="0" fontId="0" fillId="0" borderId="5" xfId="0" applyBorder="1"/>
    <xf numFmtId="0" fontId="0" fillId="4" borderId="7" xfId="0" applyFill="1" applyBorder="1" applyAlignment="1">
      <alignment vertical="center" wrapText="1"/>
    </xf>
    <xf numFmtId="164" fontId="2" fillId="4" borderId="8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0" fillId="2" borderId="10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732242</xdr:colOff>
      <xdr:row>12</xdr:row>
      <xdr:rowOff>109829</xdr:rowOff>
    </xdr:from>
    <xdr:ext cx="1150122" cy="71853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971AD4E-B8F1-4CF8-9264-0BAF4339CD86}"/>
            </a:ext>
          </a:extLst>
        </xdr:cNvPr>
        <xdr:cNvSpPr/>
      </xdr:nvSpPr>
      <xdr:spPr>
        <a:xfrm>
          <a:off x="5713817" y="3305467"/>
          <a:ext cx="1150122" cy="7185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Revenue </a:t>
          </a:r>
        </a:p>
        <a:p>
          <a:pPr algn="ctr"/>
          <a:r>
            <a:rPr lang="en-US" sz="20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Increase</a:t>
          </a:r>
        </a:p>
      </xdr:txBody>
    </xdr:sp>
    <xdr:clientData/>
  </xdr:oneCellAnchor>
  <xdr:oneCellAnchor>
    <xdr:from>
      <xdr:col>4</xdr:col>
      <xdr:colOff>722254</xdr:colOff>
      <xdr:row>14</xdr:row>
      <xdr:rowOff>328904</xdr:rowOff>
    </xdr:from>
    <xdr:ext cx="1163694" cy="71853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21B5F53-8DC2-419B-83F3-30FBAA767546}"/>
            </a:ext>
          </a:extLst>
        </xdr:cNvPr>
        <xdr:cNvSpPr/>
      </xdr:nvSpPr>
      <xdr:spPr>
        <a:xfrm>
          <a:off x="5837179" y="3867442"/>
          <a:ext cx="1163694" cy="7185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Cost Take-out</a:t>
          </a:r>
        </a:p>
      </xdr:txBody>
    </xdr:sp>
    <xdr:clientData/>
  </xdr:oneCellAnchor>
  <xdr:twoCellAnchor editAs="oneCell">
    <xdr:from>
      <xdr:col>3</xdr:col>
      <xdr:colOff>254072</xdr:colOff>
      <xdr:row>1</xdr:row>
      <xdr:rowOff>85725</xdr:rowOff>
    </xdr:from>
    <xdr:to>
      <xdr:col>4</xdr:col>
      <xdr:colOff>434549</xdr:colOff>
      <xdr:row>4</xdr:row>
      <xdr:rowOff>105701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9964D8-0A63-4B87-ABC9-55970BC79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1760" y="676275"/>
          <a:ext cx="937714" cy="610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5FDE-3414-48F3-B972-3DC63A5D70D2}">
  <dimension ref="B1:F47"/>
  <sheetViews>
    <sheetView tabSelected="1" workbookViewId="0">
      <selection activeCell="C5" sqref="C5"/>
    </sheetView>
  </sheetViews>
  <sheetFormatPr defaultRowHeight="14.25" x14ac:dyDescent="0.45"/>
  <cols>
    <col min="1" max="1" width="1.86328125" customWidth="1"/>
    <col min="2" max="2" width="45.3984375" customWidth="1"/>
    <col min="3" max="3" width="13.73046875" customWidth="1"/>
    <col min="4" max="4" width="10.59765625" customWidth="1"/>
    <col min="5" max="5" width="10.73046875" customWidth="1"/>
    <col min="6" max="6" width="15.265625" customWidth="1"/>
  </cols>
  <sheetData>
    <row r="1" spans="2:6" ht="46.5" thickBot="1" x14ac:dyDescent="0.5">
      <c r="B1" s="1" t="s">
        <v>0</v>
      </c>
      <c r="C1" s="1"/>
      <c r="D1" s="1"/>
      <c r="E1" s="1"/>
    </row>
    <row r="2" spans="2:6" ht="18" x14ac:dyDescent="0.55000000000000004">
      <c r="B2" s="21" t="s">
        <v>1</v>
      </c>
      <c r="C2" s="22" t="s">
        <v>15</v>
      </c>
      <c r="D2" s="28"/>
      <c r="E2" s="29"/>
    </row>
    <row r="3" spans="2:6" x14ac:dyDescent="0.45">
      <c r="B3" s="23" t="s">
        <v>20</v>
      </c>
      <c r="C3" s="24">
        <v>100</v>
      </c>
      <c r="D3" s="30"/>
      <c r="E3" s="31"/>
    </row>
    <row r="4" spans="2:6" x14ac:dyDescent="0.45">
      <c r="B4" s="23" t="s">
        <v>2</v>
      </c>
      <c r="C4" s="25">
        <v>1000000</v>
      </c>
      <c r="D4" s="32"/>
      <c r="E4" s="31"/>
    </row>
    <row r="5" spans="2:6" ht="14.65" thickBot="1" x14ac:dyDescent="0.5">
      <c r="B5" s="26" t="s">
        <v>16</v>
      </c>
      <c r="C5" s="27">
        <v>200000</v>
      </c>
      <c r="D5" s="33"/>
      <c r="E5" s="34"/>
    </row>
    <row r="6" spans="2:6" ht="14.65" thickBot="1" x14ac:dyDescent="0.5">
      <c r="B6" s="37"/>
      <c r="C6" s="38"/>
      <c r="D6" s="30"/>
      <c r="E6" s="39"/>
    </row>
    <row r="7" spans="2:6" ht="44.65" customHeight="1" thickBot="1" x14ac:dyDescent="0.5">
      <c r="B7" s="43" t="s">
        <v>3</v>
      </c>
      <c r="C7" s="18" t="s">
        <v>4</v>
      </c>
      <c r="D7" s="44" t="s">
        <v>5</v>
      </c>
      <c r="E7" s="19" t="s">
        <v>6</v>
      </c>
    </row>
    <row r="8" spans="2:6" x14ac:dyDescent="0.45">
      <c r="B8" s="2" t="s">
        <v>7</v>
      </c>
      <c r="C8" s="3">
        <v>2.5</v>
      </c>
      <c r="D8" s="45">
        <v>0.1</v>
      </c>
      <c r="E8" s="4">
        <v>0.3</v>
      </c>
    </row>
    <row r="9" spans="2:6" x14ac:dyDescent="0.45">
      <c r="B9" s="5" t="s">
        <v>8</v>
      </c>
      <c r="C9" s="3">
        <v>1.8</v>
      </c>
      <c r="D9" s="45">
        <f>1-D8-D10</f>
        <v>0.65</v>
      </c>
      <c r="E9" s="4">
        <f>1-E8-E10</f>
        <v>0.64999999999999991</v>
      </c>
    </row>
    <row r="10" spans="2:6" x14ac:dyDescent="0.45">
      <c r="B10" s="5" t="s">
        <v>9</v>
      </c>
      <c r="C10" s="3">
        <v>1</v>
      </c>
      <c r="D10" s="45">
        <v>0.25</v>
      </c>
      <c r="E10" s="4">
        <v>0.05</v>
      </c>
    </row>
    <row r="11" spans="2:6" ht="6.75" customHeight="1" x14ac:dyDescent="0.45">
      <c r="B11" s="6"/>
      <c r="C11" s="7"/>
      <c r="D11" s="46"/>
      <c r="E11" s="8"/>
    </row>
    <row r="12" spans="2:6" x14ac:dyDescent="0.45">
      <c r="B12" s="20" t="s">
        <v>10</v>
      </c>
      <c r="C12" s="7"/>
      <c r="D12" s="47">
        <f>($C8*D8)+($C9*D9)+($C10*D10)</f>
        <v>1.6700000000000002</v>
      </c>
      <c r="E12" s="9">
        <f>($C8*E8)+($C9*E9)+($C10*E10)</f>
        <v>1.97</v>
      </c>
    </row>
    <row r="13" spans="2:6" ht="31.9" customHeight="1" x14ac:dyDescent="0.45">
      <c r="B13" s="10" t="s">
        <v>11</v>
      </c>
      <c r="C13" s="11">
        <f>-ROUND((D12-E12)/D12,2)</f>
        <v>0.18</v>
      </c>
      <c r="D13" s="48" t="str">
        <f>"Redistributon of more A over C Players increases the sales production per Sales Person with ability to close more business. "</f>
        <v xml:space="preserve">Redistributon of more A over C Players increases the sales production per Sales Person with ability to close more business. </v>
      </c>
      <c r="E13" s="12"/>
      <c r="F13" s="35"/>
    </row>
    <row r="14" spans="2:6" ht="16.149999999999999" customHeight="1" x14ac:dyDescent="0.45">
      <c r="B14" s="13" t="s">
        <v>19</v>
      </c>
      <c r="C14" s="14">
        <f>C13*C3</f>
        <v>18</v>
      </c>
      <c r="D14" s="49"/>
      <c r="E14" s="12"/>
      <c r="F14" s="35"/>
    </row>
    <row r="15" spans="2:6" ht="28.5" x14ac:dyDescent="0.45">
      <c r="B15" s="10" t="s">
        <v>12</v>
      </c>
      <c r="C15" s="17">
        <f>C14*C4</f>
        <v>18000000</v>
      </c>
      <c r="D15" s="49"/>
      <c r="E15" s="12"/>
      <c r="F15" s="35"/>
    </row>
    <row r="16" spans="2:6" x14ac:dyDescent="0.45">
      <c r="B16" s="15" t="s">
        <v>13</v>
      </c>
      <c r="C16" s="16">
        <f>(D12*C3)/E12</f>
        <v>84.771573604060933</v>
      </c>
      <c r="D16" s="50" t="s">
        <v>14</v>
      </c>
      <c r="E16" s="12"/>
      <c r="F16" s="36"/>
    </row>
    <row r="17" spans="2:6" x14ac:dyDescent="0.45">
      <c r="B17" s="15" t="s">
        <v>17</v>
      </c>
      <c r="C17" s="16">
        <f>C3-C16</f>
        <v>15.228426395939067</v>
      </c>
      <c r="D17" s="50"/>
      <c r="E17" s="12"/>
      <c r="F17" s="36"/>
    </row>
    <row r="18" spans="2:6" ht="28.9" thickBot="1" x14ac:dyDescent="0.5">
      <c r="B18" s="40" t="s">
        <v>18</v>
      </c>
      <c r="C18" s="41">
        <f>C17*C5</f>
        <v>3045685.2791878134</v>
      </c>
      <c r="D18" s="51"/>
      <c r="E18" s="42"/>
      <c r="F18" s="36"/>
    </row>
    <row r="46" spans="2:2" x14ac:dyDescent="0.45">
      <c r="B46" t="s">
        <v>22</v>
      </c>
    </row>
    <row r="47" spans="2:2" x14ac:dyDescent="0.45">
      <c r="B47" t="s">
        <v>21</v>
      </c>
    </row>
  </sheetData>
  <mergeCells count="5">
    <mergeCell ref="B1:E1"/>
    <mergeCell ref="D13:E15"/>
    <mergeCell ref="D16:E18"/>
    <mergeCell ref="F13:F15"/>
    <mergeCell ref="F16:F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Talent Impact Calculator</dc:title>
  <dc:creator>owner;Ralph Vetsch SBI</dc:creator>
  <cp:lastModifiedBy>owner</cp:lastModifiedBy>
  <dcterms:created xsi:type="dcterms:W3CDTF">2018-09-15T17:52:59Z</dcterms:created>
  <dcterms:modified xsi:type="dcterms:W3CDTF">2018-09-16T14:36:38Z</dcterms:modified>
</cp:coreProperties>
</file>